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S25" i="1" l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3" i="1"/>
  <c r="S15" i="1"/>
  <c r="S14" i="1"/>
  <c r="Q25" i="1"/>
  <c r="Q24" i="1" s="1"/>
  <c r="Q23" i="1"/>
  <c r="Q21" i="1"/>
  <c r="Q20" i="1" s="1"/>
  <c r="Q13" i="1" s="1"/>
  <c r="Q19" i="1"/>
  <c r="Q17" i="1"/>
  <c r="Q15" i="1"/>
  <c r="O15" i="1"/>
  <c r="P16" i="1"/>
  <c r="Q16" i="1"/>
  <c r="Q14" i="1"/>
  <c r="O14" i="1"/>
  <c r="K25" i="1"/>
  <c r="I24" i="1"/>
  <c r="K24" i="1" s="1"/>
  <c r="K23" i="1"/>
  <c r="I22" i="1"/>
  <c r="K22" i="1"/>
  <c r="K21" i="1"/>
  <c r="I20" i="1"/>
  <c r="K20" i="1" s="1"/>
  <c r="K19" i="1"/>
  <c r="I18" i="1"/>
  <c r="K18" i="1"/>
  <c r="K17" i="1"/>
  <c r="I16" i="1"/>
  <c r="K16" i="1" s="1"/>
  <c r="I14" i="1"/>
  <c r="K14" i="1" s="1"/>
  <c r="M16" i="1"/>
  <c r="M14" i="1"/>
  <c r="M18" i="1"/>
  <c r="M20" i="1"/>
  <c r="M22" i="1"/>
  <c r="M24" i="1"/>
  <c r="M13" i="1"/>
  <c r="N16" i="1"/>
  <c r="N18" i="1"/>
  <c r="N20" i="1"/>
  <c r="N22" i="1"/>
  <c r="N24" i="1"/>
  <c r="N13" i="1"/>
  <c r="O16" i="1"/>
  <c r="O18" i="1"/>
  <c r="O20" i="1"/>
  <c r="O22" i="1"/>
  <c r="O24" i="1"/>
  <c r="O13" i="1"/>
  <c r="P18" i="1"/>
  <c r="P20" i="1"/>
  <c r="P13" i="1" s="1"/>
  <c r="P22" i="1"/>
  <c r="P24" i="1"/>
  <c r="Q18" i="1"/>
  <c r="Q22" i="1"/>
  <c r="T16" i="1"/>
  <c r="T14" i="1"/>
  <c r="T13" i="1" s="1"/>
  <c r="T18" i="1"/>
  <c r="T20" i="1"/>
  <c r="T22" i="1"/>
  <c r="T24" i="1"/>
  <c r="U16" i="1"/>
  <c r="U14" i="1"/>
  <c r="U18" i="1"/>
  <c r="U20" i="1"/>
  <c r="U22" i="1"/>
  <c r="U24" i="1"/>
  <c r="U13" i="1"/>
  <c r="L16" i="1"/>
  <c r="L14" i="1"/>
  <c r="L13" i="1" s="1"/>
  <c r="L18" i="1"/>
  <c r="L20" i="1"/>
  <c r="L22" i="1"/>
  <c r="L24" i="1"/>
  <c r="J16" i="1"/>
  <c r="J18" i="1"/>
  <c r="J20" i="1"/>
  <c r="J22" i="1"/>
  <c r="J24" i="1"/>
  <c r="J14" i="1"/>
  <c r="J13" i="1" s="1"/>
  <c r="I13" i="1"/>
  <c r="H16" i="1"/>
  <c r="H14" i="1"/>
  <c r="H13" i="1" s="1"/>
  <c r="H18" i="1"/>
  <c r="H20" i="1"/>
  <c r="H22" i="1"/>
  <c r="H24" i="1"/>
  <c r="G16" i="1"/>
  <c r="G14" i="1"/>
  <c r="G18" i="1"/>
  <c r="G20" i="1"/>
  <c r="G22" i="1"/>
  <c r="G24" i="1"/>
  <c r="G13" i="1"/>
  <c r="F16" i="1"/>
  <c r="F14" i="1"/>
  <c r="F13" i="1" s="1"/>
  <c r="F18" i="1"/>
  <c r="F20" i="1"/>
  <c r="F22" i="1"/>
  <c r="F24" i="1"/>
  <c r="E16" i="1"/>
  <c r="E14" i="1"/>
  <c r="E18" i="1"/>
  <c r="E20" i="1"/>
  <c r="E22" i="1"/>
  <c r="E24" i="1"/>
  <c r="E13" i="1"/>
  <c r="D16" i="1"/>
  <c r="D14" i="1"/>
  <c r="D13" i="1" s="1"/>
  <c r="D18" i="1"/>
  <c r="D20" i="1"/>
  <c r="D22" i="1"/>
  <c r="D24" i="1"/>
  <c r="C16" i="1"/>
  <c r="C18" i="1"/>
  <c r="C20" i="1"/>
  <c r="C22" i="1"/>
  <c r="C24" i="1"/>
  <c r="C14" i="1"/>
  <c r="C13" i="1"/>
  <c r="K15" i="1"/>
  <c r="K13" i="1" l="1"/>
</calcChain>
</file>

<file path=xl/sharedStrings.xml><?xml version="1.0" encoding="utf-8"?>
<sst xmlns="http://schemas.openxmlformats.org/spreadsheetml/2006/main" count="70" uniqueCount="32">
  <si>
    <t>№ п/п</t>
  </si>
  <si>
    <t>Наименование муниципального образования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</si>
  <si>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</si>
  <si>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</si>
  <si>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</si>
  <si>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</si>
  <si>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</si>
  <si>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</si>
  <si>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</si>
  <si>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</si>
  <si>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</si>
  <si>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</si>
  <si>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</si>
  <si>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</si>
  <si>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</si>
  <si>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</si>
  <si>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</si>
  <si>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</si>
  <si>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</si>
  <si>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</si>
  <si>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</si>
  <si>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</si>
  <si>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</si>
  <si>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</si>
  <si>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</si>
  <si>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Расселение в рамках программы, связанное с приобретением жилых помещений за счет бюджетных средств</t>
  </si>
  <si>
    <t>Всего расселяемая площадь жилых помещений</t>
  </si>
  <si>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</si>
  <si>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Итого по городу Искитиму</t>
  </si>
  <si>
    <t>Всего по программе переселения, в рамках которой предусмотрено финансирование за счет средств Фонда. в т.ч.:</t>
  </si>
  <si>
    <t xml:space="preserve">Выкупаемая площадь </t>
  </si>
  <si>
    <t>Приложение 3 к муниципальной программе «Переселение                                                                                                                         граждан из аварийного жилищного фонда, признанного таковым                                                                                                                 на территории города Искитима Новосибирской области                                                                                                          до 01.01.2017 года, на 2019-2025 годы»,                                                                                                             утвержденной постановлением администрации                                                                                                             города Искитима Новосибирской области                                                                                                                                    от 19.06.2019  № 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</si>
</sst>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8"/>
      <name val="Calibri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6" fillId="0" borderId="0" xfId="0" applyFont="1"/>
    <xf numFmtId="0" fontId="3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7" fillId="0" borderId="0" xfId="0" applyFont="1" applyAlignment="1"/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7"/>
  <sheetViews>
    <sheetView tabSelected="1" topLeftCell="I1" zoomScale="90" zoomScaleNormal="90" workbookViewId="0">
      <selection activeCell="P2" sqref="P2:U2"/>
    </sheetView>
  </sheetViews>
  <sheetFormatPr defaultRowHeight="15" x14ac:dyDescent="0.25"/>
  <cols>
    <col min="1" max="1" width="9" bestFit="1" customWidth="1"/>
    <col min="2" max="2" width="32.85546875" customWidth="1"/>
    <col min="3" max="3" width="9.85546875" bestFit="1" customWidth="1"/>
    <col min="4" max="5" width="9" bestFit="1" customWidth="1"/>
    <col min="6" max="6" width="10.28515625" customWidth="1"/>
    <col min="7" max="8" width="9" bestFit="1" customWidth="1"/>
    <col min="9" max="9" width="9.85546875" bestFit="1" customWidth="1"/>
    <col min="10" max="10" width="23.5703125" customWidth="1"/>
    <col min="11" max="11" width="19.140625" customWidth="1"/>
    <col min="14" max="15" width="15.28515625" customWidth="1"/>
    <col min="16" max="16" width="20.28515625" customWidth="1"/>
    <col min="17" max="17" width="19.85546875" customWidth="1"/>
    <col min="18" max="18" width="12.7109375" customWidth="1"/>
    <col min="19" max="19" width="15.85546875" customWidth="1"/>
  </cols>
  <sheetData>
    <row r="2" spans="1:21" ht="114.75" customHeight="1" x14ac:dyDescent="0.25">
      <c r="P2" s="12" t="s">
        <v>31</v>
      </c>
      <c r="Q2" s="12"/>
      <c r="R2" s="12"/>
      <c r="S2" s="12"/>
      <c r="T2" s="12"/>
      <c r="U2" s="12"/>
    </row>
    <row r="3" spans="1:21" ht="15.75" x14ac:dyDescent="0.25">
      <c r="P3" s="6"/>
      <c r="Q3" s="6"/>
      <c r="R3" s="6"/>
      <c r="S3" s="6"/>
      <c r="T3" s="6"/>
      <c r="U3" s="6"/>
    </row>
    <row r="4" spans="1:21" ht="43.9" customHeight="1" x14ac:dyDescent="0.3">
      <c r="B4" s="13" t="s">
        <v>27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6" spans="1:21" ht="81.75" customHeight="1" x14ac:dyDescent="0.25">
      <c r="A6" s="11" t="s">
        <v>0</v>
      </c>
      <c r="B6" s="11" t="s">
        <v>1</v>
      </c>
      <c r="C6" s="14" t="s">
        <v>26</v>
      </c>
      <c r="D6" s="11" t="s">
        <v>2</v>
      </c>
      <c r="E6" s="11"/>
      <c r="F6" s="11"/>
      <c r="G6" s="11"/>
      <c r="H6" s="11"/>
      <c r="I6" s="11" t="s">
        <v>25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15.75" x14ac:dyDescent="0.25">
      <c r="A7" s="11"/>
      <c r="B7" s="11"/>
      <c r="C7" s="14"/>
      <c r="D7" s="14" t="s">
        <v>3</v>
      </c>
      <c r="E7" s="11" t="s">
        <v>4</v>
      </c>
      <c r="F7" s="11"/>
      <c r="G7" s="11"/>
      <c r="H7" s="11"/>
      <c r="I7" s="11" t="s">
        <v>3</v>
      </c>
      <c r="J7" s="11"/>
      <c r="K7" s="11"/>
      <c r="L7" s="11" t="s">
        <v>4</v>
      </c>
      <c r="M7" s="11"/>
      <c r="N7" s="11"/>
      <c r="O7" s="11"/>
      <c r="P7" s="11"/>
      <c r="Q7" s="11"/>
      <c r="R7" s="11"/>
      <c r="S7" s="11"/>
      <c r="T7" s="11"/>
      <c r="U7" s="11"/>
    </row>
    <row r="8" spans="1:21" ht="51.75" customHeight="1" x14ac:dyDescent="0.25">
      <c r="A8" s="11"/>
      <c r="B8" s="11"/>
      <c r="C8" s="14"/>
      <c r="D8" s="14"/>
      <c r="E8" s="14" t="s">
        <v>5</v>
      </c>
      <c r="F8" s="14"/>
      <c r="G8" s="14" t="s">
        <v>6</v>
      </c>
      <c r="H8" s="14" t="s">
        <v>7</v>
      </c>
      <c r="I8" s="11"/>
      <c r="J8" s="11"/>
      <c r="K8" s="11"/>
      <c r="L8" s="14" t="s">
        <v>8</v>
      </c>
      <c r="M8" s="14"/>
      <c r="N8" s="11" t="s">
        <v>9</v>
      </c>
      <c r="O8" s="11"/>
      <c r="P8" s="11"/>
      <c r="Q8" s="11"/>
      <c r="R8" s="15" t="s">
        <v>5</v>
      </c>
      <c r="S8" s="16"/>
      <c r="T8" s="14" t="s">
        <v>10</v>
      </c>
      <c r="U8" s="14"/>
    </row>
    <row r="9" spans="1:21" ht="64.150000000000006" customHeight="1" x14ac:dyDescent="0.25">
      <c r="A9" s="11"/>
      <c r="B9" s="11"/>
      <c r="C9" s="14"/>
      <c r="D9" s="14"/>
      <c r="E9" s="14"/>
      <c r="F9" s="14"/>
      <c r="G9" s="14"/>
      <c r="H9" s="14"/>
      <c r="I9" s="11"/>
      <c r="J9" s="11"/>
      <c r="K9" s="11"/>
      <c r="L9" s="14"/>
      <c r="M9" s="14"/>
      <c r="N9" s="14" t="s">
        <v>11</v>
      </c>
      <c r="O9" s="14"/>
      <c r="P9" s="14" t="s">
        <v>12</v>
      </c>
      <c r="Q9" s="14"/>
      <c r="R9" s="17"/>
      <c r="S9" s="18"/>
      <c r="T9" s="14"/>
      <c r="U9" s="14"/>
    </row>
    <row r="10" spans="1:21" ht="150.6" customHeight="1" x14ac:dyDescent="0.25">
      <c r="A10" s="11"/>
      <c r="B10" s="11"/>
      <c r="C10" s="14"/>
      <c r="D10" s="1" t="s">
        <v>13</v>
      </c>
      <c r="E10" s="1" t="s">
        <v>13</v>
      </c>
      <c r="F10" s="1" t="s">
        <v>14</v>
      </c>
      <c r="G10" s="1" t="s">
        <v>13</v>
      </c>
      <c r="H10" s="1" t="s">
        <v>13</v>
      </c>
      <c r="I10" s="1" t="s">
        <v>13</v>
      </c>
      <c r="J10" s="1" t="s">
        <v>15</v>
      </c>
      <c r="K10" s="1" t="s">
        <v>14</v>
      </c>
      <c r="L10" s="2" t="s">
        <v>15</v>
      </c>
      <c r="M10" s="2" t="s">
        <v>14</v>
      </c>
      <c r="N10" s="2" t="s">
        <v>15</v>
      </c>
      <c r="O10" s="2" t="s">
        <v>14</v>
      </c>
      <c r="P10" s="1" t="s">
        <v>15</v>
      </c>
      <c r="Q10" s="1" t="s">
        <v>14</v>
      </c>
      <c r="R10" s="2" t="s">
        <v>30</v>
      </c>
      <c r="S10" s="2" t="s">
        <v>14</v>
      </c>
      <c r="T10" s="1" t="s">
        <v>15</v>
      </c>
      <c r="U10" s="1" t="s">
        <v>14</v>
      </c>
    </row>
    <row r="11" spans="1:21" ht="30" x14ac:dyDescent="0.25">
      <c r="A11" s="11"/>
      <c r="B11" s="11"/>
      <c r="C11" s="1" t="s">
        <v>16</v>
      </c>
      <c r="D11" s="1" t="s">
        <v>16</v>
      </c>
      <c r="E11" s="1" t="s">
        <v>16</v>
      </c>
      <c r="F11" s="1" t="s">
        <v>17</v>
      </c>
      <c r="G11" s="1" t="s">
        <v>18</v>
      </c>
      <c r="H11" s="1" t="s">
        <v>18</v>
      </c>
      <c r="I11" s="1" t="s">
        <v>16</v>
      </c>
      <c r="J11" s="1" t="s">
        <v>16</v>
      </c>
      <c r="K11" s="1" t="s">
        <v>17</v>
      </c>
      <c r="L11" s="2" t="s">
        <v>16</v>
      </c>
      <c r="M11" s="2" t="s">
        <v>17</v>
      </c>
      <c r="N11" s="2" t="s">
        <v>16</v>
      </c>
      <c r="O11" s="2" t="s">
        <v>17</v>
      </c>
      <c r="P11" s="1" t="s">
        <v>16</v>
      </c>
      <c r="Q11" s="1" t="s">
        <v>17</v>
      </c>
      <c r="R11" s="2" t="s">
        <v>16</v>
      </c>
      <c r="S11" s="2" t="s">
        <v>17</v>
      </c>
      <c r="T11" s="1" t="s">
        <v>16</v>
      </c>
      <c r="U11" s="1" t="s">
        <v>17</v>
      </c>
    </row>
    <row r="12" spans="1:21" x14ac:dyDescent="0.25">
      <c r="A12" s="3">
        <v>1</v>
      </c>
      <c r="B12" s="4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4">
        <v>12</v>
      </c>
      <c r="M12" s="4">
        <v>13</v>
      </c>
      <c r="N12" s="4">
        <v>14</v>
      </c>
      <c r="O12" s="4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</row>
    <row r="13" spans="1:21" s="7" customFormat="1" ht="78.75" x14ac:dyDescent="0.25">
      <c r="A13" s="5"/>
      <c r="B13" s="5" t="s">
        <v>29</v>
      </c>
      <c r="C13" s="9">
        <f t="shared" ref="C13:U13" si="0">C14+C16+C18+C20+C22+C24</f>
        <v>27488.350000000002</v>
      </c>
      <c r="D13" s="9">
        <f t="shared" si="0"/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9">
        <f t="shared" si="0"/>
        <v>27488.350000000002</v>
      </c>
      <c r="J13" s="9">
        <f t="shared" si="0"/>
        <v>27488.350000000002</v>
      </c>
      <c r="K13" s="9">
        <f t="shared" si="0"/>
        <v>1259021406.7</v>
      </c>
      <c r="L13" s="10">
        <f t="shared" si="0"/>
        <v>0</v>
      </c>
      <c r="M13" s="9">
        <f t="shared" si="0"/>
        <v>0</v>
      </c>
      <c r="N13" s="9">
        <f t="shared" si="0"/>
        <v>1228.7</v>
      </c>
      <c r="O13" s="9">
        <f t="shared" si="0"/>
        <v>56276917.399999999</v>
      </c>
      <c r="P13" s="9">
        <f t="shared" si="0"/>
        <v>26202.15</v>
      </c>
      <c r="Q13" s="9">
        <f t="shared" si="0"/>
        <v>1200110874.3</v>
      </c>
      <c r="R13" s="9">
        <v>57.5</v>
      </c>
      <c r="S13" s="9">
        <f>R13*45802</f>
        <v>2633615</v>
      </c>
      <c r="T13" s="9">
        <f t="shared" si="0"/>
        <v>0</v>
      </c>
      <c r="U13" s="9">
        <f t="shared" si="0"/>
        <v>0</v>
      </c>
    </row>
    <row r="14" spans="1:21" s="7" customFormat="1" ht="16.899999999999999" customHeight="1" x14ac:dyDescent="0.25">
      <c r="A14" s="5">
        <v>1</v>
      </c>
      <c r="B14" s="5" t="s">
        <v>19</v>
      </c>
      <c r="C14" s="9">
        <f t="shared" ref="C14:U14" si="1">C15</f>
        <v>2086.1999999999998</v>
      </c>
      <c r="D14" s="9">
        <f t="shared" si="1"/>
        <v>0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1"/>
        <v>0</v>
      </c>
      <c r="I14" s="9">
        <f t="shared" si="1"/>
        <v>2086.1999999999998</v>
      </c>
      <c r="J14" s="9">
        <f t="shared" si="1"/>
        <v>2086.1999999999998</v>
      </c>
      <c r="K14" s="9">
        <f>I14*45802</f>
        <v>95552132.399999991</v>
      </c>
      <c r="L14" s="10">
        <f t="shared" si="1"/>
        <v>0</v>
      </c>
      <c r="M14" s="10">
        <f t="shared" si="1"/>
        <v>0</v>
      </c>
      <c r="N14" s="10">
        <v>1228.7</v>
      </c>
      <c r="O14" s="10">
        <f>N14*45802</f>
        <v>56276917.399999999</v>
      </c>
      <c r="P14" s="9">
        <v>800</v>
      </c>
      <c r="Q14" s="9">
        <f>P14*45802</f>
        <v>36641600</v>
      </c>
      <c r="R14" s="9">
        <v>57.5</v>
      </c>
      <c r="S14" s="9">
        <f>R14*45802</f>
        <v>2633615</v>
      </c>
      <c r="T14" s="10">
        <f t="shared" si="1"/>
        <v>0</v>
      </c>
      <c r="U14" s="10">
        <f t="shared" si="1"/>
        <v>0</v>
      </c>
    </row>
    <row r="15" spans="1:21" s="8" customFormat="1" ht="18.75" customHeight="1" x14ac:dyDescent="0.25">
      <c r="A15" s="5"/>
      <c r="B15" s="5" t="s">
        <v>28</v>
      </c>
      <c r="C15" s="9">
        <v>2086.1999999999998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2086.1999999999998</v>
      </c>
      <c r="J15" s="9">
        <v>2086.1999999999998</v>
      </c>
      <c r="K15" s="9">
        <f>I15*45802</f>
        <v>95552132.399999991</v>
      </c>
      <c r="L15" s="10">
        <v>0</v>
      </c>
      <c r="M15" s="10">
        <v>0</v>
      </c>
      <c r="N15" s="10">
        <v>1228.7</v>
      </c>
      <c r="O15" s="10">
        <f>N15*45802</f>
        <v>56276917.399999999</v>
      </c>
      <c r="P15" s="9">
        <v>800</v>
      </c>
      <c r="Q15" s="9">
        <f>P15*45802</f>
        <v>36641600</v>
      </c>
      <c r="R15" s="9">
        <v>57.5</v>
      </c>
      <c r="S15" s="9">
        <f>R15*45802</f>
        <v>2633615</v>
      </c>
      <c r="T15" s="10">
        <v>0</v>
      </c>
      <c r="U15" s="10">
        <v>0</v>
      </c>
    </row>
    <row r="16" spans="1:21" s="7" customFormat="1" ht="15.75" x14ac:dyDescent="0.25">
      <c r="A16" s="5">
        <v>2</v>
      </c>
      <c r="B16" s="20" t="s">
        <v>20</v>
      </c>
      <c r="C16" s="9">
        <f t="shared" ref="C16:J16" si="2">C17</f>
        <v>3173.1</v>
      </c>
      <c r="D16" s="9">
        <f t="shared" si="2"/>
        <v>0</v>
      </c>
      <c r="E16" s="9">
        <f t="shared" si="2"/>
        <v>0</v>
      </c>
      <c r="F16" s="9">
        <f t="shared" si="2"/>
        <v>0</v>
      </c>
      <c r="G16" s="9">
        <f t="shared" si="2"/>
        <v>0</v>
      </c>
      <c r="H16" s="9">
        <f t="shared" si="2"/>
        <v>0</v>
      </c>
      <c r="I16" s="9">
        <f t="shared" si="2"/>
        <v>3173.1</v>
      </c>
      <c r="J16" s="9">
        <f t="shared" si="2"/>
        <v>3173.1</v>
      </c>
      <c r="K16" s="9">
        <f t="shared" ref="K16:K25" si="3">I16*45802</f>
        <v>145334326.19999999</v>
      </c>
      <c r="L16" s="10">
        <f t="shared" ref="L16:U16" si="4">L17</f>
        <v>0</v>
      </c>
      <c r="M16" s="10">
        <f t="shared" si="4"/>
        <v>0</v>
      </c>
      <c r="N16" s="10">
        <f t="shared" si="4"/>
        <v>0</v>
      </c>
      <c r="O16" s="10">
        <f t="shared" si="4"/>
        <v>0</v>
      </c>
      <c r="P16" s="9">
        <f t="shared" si="4"/>
        <v>3173.1</v>
      </c>
      <c r="Q16" s="9">
        <f t="shared" si="4"/>
        <v>145334326.19999999</v>
      </c>
      <c r="R16" s="10">
        <f t="shared" si="4"/>
        <v>0</v>
      </c>
      <c r="S16" s="10">
        <f t="shared" si="4"/>
        <v>0</v>
      </c>
      <c r="T16" s="10">
        <f t="shared" si="4"/>
        <v>0</v>
      </c>
      <c r="U16" s="10">
        <f t="shared" si="4"/>
        <v>0</v>
      </c>
    </row>
    <row r="17" spans="1:21" s="8" customFormat="1" ht="15.75" x14ac:dyDescent="0.25">
      <c r="A17" s="5"/>
      <c r="B17" s="5" t="s">
        <v>28</v>
      </c>
      <c r="C17" s="9">
        <v>3173.1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3173.1</v>
      </c>
      <c r="J17" s="9">
        <v>3173.1</v>
      </c>
      <c r="K17" s="9">
        <f t="shared" si="3"/>
        <v>145334326.19999999</v>
      </c>
      <c r="L17" s="10">
        <v>0</v>
      </c>
      <c r="M17" s="10">
        <v>0</v>
      </c>
      <c r="N17" s="10">
        <v>0</v>
      </c>
      <c r="O17" s="10">
        <v>0</v>
      </c>
      <c r="P17" s="9">
        <v>3173.1</v>
      </c>
      <c r="Q17" s="9">
        <f>P17*45802</f>
        <v>145334326.19999999</v>
      </c>
      <c r="R17" s="10">
        <f t="shared" ref="R17:R25" si="5">R18</f>
        <v>0</v>
      </c>
      <c r="S17" s="10">
        <f t="shared" ref="S17:S25" si="6">S18</f>
        <v>0</v>
      </c>
      <c r="T17" s="10">
        <v>0</v>
      </c>
      <c r="U17" s="10">
        <v>0</v>
      </c>
    </row>
    <row r="18" spans="1:21" s="7" customFormat="1" ht="15.75" x14ac:dyDescent="0.25">
      <c r="A18" s="5">
        <v>3</v>
      </c>
      <c r="B18" s="20" t="s">
        <v>21</v>
      </c>
      <c r="C18" s="9">
        <f t="shared" ref="C18:J18" si="7">C19</f>
        <v>5494.5</v>
      </c>
      <c r="D18" s="9">
        <f t="shared" si="7"/>
        <v>0</v>
      </c>
      <c r="E18" s="9">
        <f t="shared" si="7"/>
        <v>0</v>
      </c>
      <c r="F18" s="9">
        <f t="shared" si="7"/>
        <v>0</v>
      </c>
      <c r="G18" s="9">
        <f t="shared" si="7"/>
        <v>0</v>
      </c>
      <c r="H18" s="9">
        <f t="shared" si="7"/>
        <v>0</v>
      </c>
      <c r="I18" s="9">
        <f t="shared" si="7"/>
        <v>5494.5</v>
      </c>
      <c r="J18" s="9">
        <f t="shared" si="7"/>
        <v>5494.5</v>
      </c>
      <c r="K18" s="9">
        <f t="shared" si="3"/>
        <v>251659089</v>
      </c>
      <c r="L18" s="10">
        <f t="shared" ref="L18:U18" si="8">L19</f>
        <v>0</v>
      </c>
      <c r="M18" s="10">
        <f t="shared" si="8"/>
        <v>0</v>
      </c>
      <c r="N18" s="10">
        <f t="shared" si="8"/>
        <v>0</v>
      </c>
      <c r="O18" s="10">
        <f t="shared" si="8"/>
        <v>0</v>
      </c>
      <c r="P18" s="9">
        <f t="shared" si="8"/>
        <v>5494.5</v>
      </c>
      <c r="Q18" s="9">
        <f t="shared" si="8"/>
        <v>251659089</v>
      </c>
      <c r="R18" s="10">
        <f t="shared" si="5"/>
        <v>0</v>
      </c>
      <c r="S18" s="10">
        <f t="shared" si="6"/>
        <v>0</v>
      </c>
      <c r="T18" s="10">
        <f t="shared" si="8"/>
        <v>0</v>
      </c>
      <c r="U18" s="10">
        <f t="shared" si="8"/>
        <v>0</v>
      </c>
    </row>
    <row r="19" spans="1:21" s="8" customFormat="1" ht="15.75" x14ac:dyDescent="0.25">
      <c r="A19" s="5"/>
      <c r="B19" s="5" t="s">
        <v>28</v>
      </c>
      <c r="C19" s="9">
        <v>5494.5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5494.5</v>
      </c>
      <c r="J19" s="9">
        <v>5494.5</v>
      </c>
      <c r="K19" s="9">
        <f t="shared" si="3"/>
        <v>251659089</v>
      </c>
      <c r="L19" s="10">
        <v>0</v>
      </c>
      <c r="M19" s="10">
        <v>0</v>
      </c>
      <c r="N19" s="10">
        <v>0</v>
      </c>
      <c r="O19" s="10">
        <v>0</v>
      </c>
      <c r="P19" s="9">
        <v>5494.5</v>
      </c>
      <c r="Q19" s="9">
        <f>P19*45802</f>
        <v>251659089</v>
      </c>
      <c r="R19" s="10">
        <f t="shared" si="5"/>
        <v>0</v>
      </c>
      <c r="S19" s="10">
        <f t="shared" si="6"/>
        <v>0</v>
      </c>
      <c r="T19" s="10">
        <v>0</v>
      </c>
      <c r="U19" s="10">
        <v>0</v>
      </c>
    </row>
    <row r="20" spans="1:21" s="7" customFormat="1" ht="15.75" x14ac:dyDescent="0.25">
      <c r="A20" s="5">
        <v>4</v>
      </c>
      <c r="B20" s="20" t="s">
        <v>22</v>
      </c>
      <c r="C20" s="9">
        <f t="shared" ref="C20:J20" si="9">C21</f>
        <v>5605.81</v>
      </c>
      <c r="D20" s="9">
        <f t="shared" si="9"/>
        <v>0</v>
      </c>
      <c r="E20" s="9">
        <f t="shared" si="9"/>
        <v>0</v>
      </c>
      <c r="F20" s="9">
        <f t="shared" si="9"/>
        <v>0</v>
      </c>
      <c r="G20" s="9">
        <f t="shared" si="9"/>
        <v>0</v>
      </c>
      <c r="H20" s="9">
        <f t="shared" si="9"/>
        <v>0</v>
      </c>
      <c r="I20" s="9">
        <f t="shared" si="9"/>
        <v>5605.81</v>
      </c>
      <c r="J20" s="9">
        <f t="shared" si="9"/>
        <v>5605.81</v>
      </c>
      <c r="K20" s="9">
        <f t="shared" si="3"/>
        <v>256757309.62</v>
      </c>
      <c r="L20" s="10">
        <f t="shared" ref="L20:U20" si="10">L21</f>
        <v>0</v>
      </c>
      <c r="M20" s="10">
        <f t="shared" si="10"/>
        <v>0</v>
      </c>
      <c r="N20" s="10">
        <f t="shared" si="10"/>
        <v>0</v>
      </c>
      <c r="O20" s="10">
        <f t="shared" si="10"/>
        <v>0</v>
      </c>
      <c r="P20" s="9">
        <f t="shared" si="10"/>
        <v>5605.81</v>
      </c>
      <c r="Q20" s="9">
        <f t="shared" si="10"/>
        <v>256757309.62</v>
      </c>
      <c r="R20" s="10">
        <f t="shared" si="5"/>
        <v>0</v>
      </c>
      <c r="S20" s="10">
        <f t="shared" si="6"/>
        <v>0</v>
      </c>
      <c r="T20" s="10">
        <f t="shared" si="10"/>
        <v>0</v>
      </c>
      <c r="U20" s="10">
        <f t="shared" si="10"/>
        <v>0</v>
      </c>
    </row>
    <row r="21" spans="1:21" s="8" customFormat="1" ht="15.75" x14ac:dyDescent="0.25">
      <c r="A21" s="5"/>
      <c r="B21" s="5" t="s">
        <v>28</v>
      </c>
      <c r="C21" s="9">
        <v>5605.81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5605.81</v>
      </c>
      <c r="J21" s="9">
        <v>5605.81</v>
      </c>
      <c r="K21" s="9">
        <f t="shared" si="3"/>
        <v>256757309.62</v>
      </c>
      <c r="L21" s="10">
        <v>0</v>
      </c>
      <c r="M21" s="10">
        <v>0</v>
      </c>
      <c r="N21" s="10">
        <v>0</v>
      </c>
      <c r="O21" s="10">
        <v>0</v>
      </c>
      <c r="P21" s="9">
        <v>5605.81</v>
      </c>
      <c r="Q21" s="9">
        <f>P21*45802</f>
        <v>256757309.62</v>
      </c>
      <c r="R21" s="10">
        <f t="shared" si="5"/>
        <v>0</v>
      </c>
      <c r="S21" s="10">
        <f t="shared" si="6"/>
        <v>0</v>
      </c>
      <c r="T21" s="10">
        <v>0</v>
      </c>
      <c r="U21" s="10">
        <v>0</v>
      </c>
    </row>
    <row r="22" spans="1:21" s="7" customFormat="1" ht="15.75" x14ac:dyDescent="0.25">
      <c r="A22" s="5">
        <v>5</v>
      </c>
      <c r="B22" s="20" t="s">
        <v>23</v>
      </c>
      <c r="C22" s="9">
        <f t="shared" ref="C22:J22" si="11">C23</f>
        <v>5288.04</v>
      </c>
      <c r="D22" s="9">
        <f t="shared" si="11"/>
        <v>0</v>
      </c>
      <c r="E22" s="9">
        <f t="shared" si="11"/>
        <v>0</v>
      </c>
      <c r="F22" s="9">
        <f t="shared" si="11"/>
        <v>0</v>
      </c>
      <c r="G22" s="9">
        <f t="shared" si="11"/>
        <v>0</v>
      </c>
      <c r="H22" s="9">
        <f t="shared" si="11"/>
        <v>0</v>
      </c>
      <c r="I22" s="9">
        <f t="shared" si="11"/>
        <v>5288.04</v>
      </c>
      <c r="J22" s="9">
        <f t="shared" si="11"/>
        <v>5288.04</v>
      </c>
      <c r="K22" s="9">
        <f t="shared" si="3"/>
        <v>242202808.08000001</v>
      </c>
      <c r="L22" s="10">
        <f t="shared" ref="L22:U22" si="12">L23</f>
        <v>0</v>
      </c>
      <c r="M22" s="10">
        <f t="shared" si="12"/>
        <v>0</v>
      </c>
      <c r="N22" s="10">
        <f t="shared" si="12"/>
        <v>0</v>
      </c>
      <c r="O22" s="10">
        <f t="shared" si="12"/>
        <v>0</v>
      </c>
      <c r="P22" s="9">
        <f t="shared" si="12"/>
        <v>5288.04</v>
      </c>
      <c r="Q22" s="9">
        <f t="shared" si="12"/>
        <v>242202808.08000001</v>
      </c>
      <c r="R22" s="10">
        <f t="shared" si="5"/>
        <v>0</v>
      </c>
      <c r="S22" s="10">
        <f t="shared" si="6"/>
        <v>0</v>
      </c>
      <c r="T22" s="10">
        <f t="shared" si="12"/>
        <v>0</v>
      </c>
      <c r="U22" s="10">
        <f t="shared" si="12"/>
        <v>0</v>
      </c>
    </row>
    <row r="23" spans="1:21" s="8" customFormat="1" ht="15.75" x14ac:dyDescent="0.25">
      <c r="A23" s="5"/>
      <c r="B23" s="5" t="s">
        <v>28</v>
      </c>
      <c r="C23" s="9">
        <v>5288.04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5288.04</v>
      </c>
      <c r="J23" s="9">
        <v>5288.04</v>
      </c>
      <c r="K23" s="9">
        <f t="shared" si="3"/>
        <v>242202808.08000001</v>
      </c>
      <c r="L23" s="10">
        <v>0</v>
      </c>
      <c r="M23" s="10">
        <v>0</v>
      </c>
      <c r="N23" s="10">
        <v>0</v>
      </c>
      <c r="O23" s="10">
        <v>0</v>
      </c>
      <c r="P23" s="9">
        <v>5288.04</v>
      </c>
      <c r="Q23" s="9">
        <f>P23*45802</f>
        <v>242202808.08000001</v>
      </c>
      <c r="R23" s="10">
        <f t="shared" si="5"/>
        <v>0</v>
      </c>
      <c r="S23" s="10">
        <f t="shared" si="6"/>
        <v>0</v>
      </c>
      <c r="T23" s="10">
        <v>0</v>
      </c>
      <c r="U23" s="10">
        <v>0</v>
      </c>
    </row>
    <row r="24" spans="1:21" s="7" customFormat="1" ht="15.75" x14ac:dyDescent="0.25">
      <c r="A24" s="5">
        <v>6</v>
      </c>
      <c r="B24" s="20" t="s">
        <v>24</v>
      </c>
      <c r="C24" s="9">
        <f t="shared" ref="C24:J24" si="13">C25</f>
        <v>5840.7</v>
      </c>
      <c r="D24" s="9">
        <f t="shared" si="13"/>
        <v>0</v>
      </c>
      <c r="E24" s="9">
        <f t="shared" si="13"/>
        <v>0</v>
      </c>
      <c r="F24" s="9">
        <f t="shared" si="13"/>
        <v>0</v>
      </c>
      <c r="G24" s="9">
        <f t="shared" si="13"/>
        <v>0</v>
      </c>
      <c r="H24" s="9">
        <f t="shared" si="13"/>
        <v>0</v>
      </c>
      <c r="I24" s="9">
        <f t="shared" si="13"/>
        <v>5840.7</v>
      </c>
      <c r="J24" s="9">
        <f t="shared" si="13"/>
        <v>5840.7</v>
      </c>
      <c r="K24" s="9">
        <f t="shared" si="3"/>
        <v>267515741.40000001</v>
      </c>
      <c r="L24" s="10">
        <f t="shared" ref="L24:U24" si="14">L25</f>
        <v>0</v>
      </c>
      <c r="M24" s="10">
        <f t="shared" si="14"/>
        <v>0</v>
      </c>
      <c r="N24" s="10">
        <f t="shared" si="14"/>
        <v>0</v>
      </c>
      <c r="O24" s="10">
        <f t="shared" si="14"/>
        <v>0</v>
      </c>
      <c r="P24" s="9">
        <f t="shared" si="14"/>
        <v>5840.7</v>
      </c>
      <c r="Q24" s="9">
        <f t="shared" si="14"/>
        <v>267515741.40000001</v>
      </c>
      <c r="R24" s="10">
        <f t="shared" si="5"/>
        <v>0</v>
      </c>
      <c r="S24" s="10">
        <f t="shared" si="6"/>
        <v>0</v>
      </c>
      <c r="T24" s="10">
        <f t="shared" si="14"/>
        <v>0</v>
      </c>
      <c r="U24" s="10">
        <f t="shared" si="14"/>
        <v>0</v>
      </c>
    </row>
    <row r="25" spans="1:21" s="8" customFormat="1" ht="15.75" x14ac:dyDescent="0.25">
      <c r="A25" s="5"/>
      <c r="B25" s="5" t="s">
        <v>28</v>
      </c>
      <c r="C25" s="9">
        <v>5840.7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5840.7</v>
      </c>
      <c r="J25" s="9">
        <v>5840.7</v>
      </c>
      <c r="K25" s="9">
        <f t="shared" si="3"/>
        <v>267515741.40000001</v>
      </c>
      <c r="L25" s="10">
        <v>0</v>
      </c>
      <c r="M25" s="10">
        <v>0</v>
      </c>
      <c r="N25" s="10">
        <v>0</v>
      </c>
      <c r="O25" s="10">
        <v>0</v>
      </c>
      <c r="P25" s="9">
        <v>5840.7</v>
      </c>
      <c r="Q25" s="9">
        <f>P25*45802</f>
        <v>267515741.40000001</v>
      </c>
      <c r="R25" s="10">
        <f t="shared" si="5"/>
        <v>0</v>
      </c>
      <c r="S25" s="10">
        <f t="shared" si="6"/>
        <v>0</v>
      </c>
      <c r="T25" s="10">
        <v>0</v>
      </c>
      <c r="U25" s="10">
        <v>0</v>
      </c>
    </row>
    <row r="27" spans="1:21" ht="15.75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</sheetData>
  <mergeCells count="21">
    <mergeCell ref="H8:H9"/>
    <mergeCell ref="T8:U9"/>
    <mergeCell ref="A6:A11"/>
    <mergeCell ref="G8:G9"/>
    <mergeCell ref="R8:S9"/>
    <mergeCell ref="A27:U27"/>
    <mergeCell ref="N9:O9"/>
    <mergeCell ref="E8:F9"/>
    <mergeCell ref="C6:C10"/>
    <mergeCell ref="L8:M9"/>
    <mergeCell ref="P9:Q9"/>
    <mergeCell ref="D6:H6"/>
    <mergeCell ref="P2:U2"/>
    <mergeCell ref="B4:T4"/>
    <mergeCell ref="I6:U6"/>
    <mergeCell ref="D7:D9"/>
    <mergeCell ref="E7:H7"/>
    <mergeCell ref="I7:K9"/>
    <mergeCell ref="L7:U7"/>
    <mergeCell ref="N8:Q8"/>
    <mergeCell ref="B6:B11"/>
  </mergeCells>
  <phoneticPr fontId="4" type="noConversion"/>
  <pageMargins left="0.31496062992125984" right="0.31496062992125984" top="0.74803149606299213" bottom="0.74803149606299213" header="0.31496062992125984" footer="0.31496062992125984"/>
  <pageSetup paperSize="9"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2019-05-23T07:29:51Z</cp:lastPrinted>
  <dcterms:created xsi:type="dcterms:W3CDTF">2006-09-16T00:00:00Z</dcterms:created>
  <dcterms:modified xsi:type="dcterms:W3CDTF">2019-06-20T05:42:16Z</dcterms:modified>
</cp:coreProperties>
</file>