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15" windowWidth="20955" windowHeight="9720"/>
  </bookViews>
  <sheets>
    <sheet name="Приложение 5" sheetId="1" r:id="rId1"/>
  </sheets>
  <definedNames>
    <definedName name="_xlnm.Print_Area" localSheetId="0">'Приложение 5'!$A$1:$AC$16</definedName>
  </definedNames>
  <calcPr calcId="144525"/>
</workbook>
</file>

<file path=xl/calcChain.xml><?xml version="1.0" encoding="utf-8"?>
<calcChain xmlns="http://schemas.openxmlformats.org/spreadsheetml/2006/main">
  <c r="P15" i="1" l="1"/>
  <c r="P14" i="1" s="1"/>
  <c r="P13" i="1" s="1"/>
  <c r="O15" i="1"/>
  <c r="E15" i="1"/>
  <c r="N15" i="1" s="1"/>
  <c r="N14" i="1" s="1"/>
  <c r="N13" i="1" s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O14" i="1"/>
  <c r="M14" i="1"/>
  <c r="L14" i="1"/>
  <c r="K14" i="1"/>
  <c r="J14" i="1"/>
  <c r="I14" i="1"/>
  <c r="H14" i="1"/>
  <c r="G14" i="1"/>
  <c r="F14" i="1"/>
  <c r="E14" i="1"/>
  <c r="C14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O13" i="1"/>
  <c r="M13" i="1"/>
  <c r="L13" i="1"/>
  <c r="K13" i="1"/>
  <c r="J13" i="1"/>
  <c r="I13" i="1"/>
  <c r="H13" i="1"/>
  <c r="G13" i="1"/>
  <c r="F13" i="1"/>
  <c r="E13" i="1"/>
  <c r="C13" i="1"/>
  <c r="D15" i="1" l="1"/>
  <c r="D14" i="1" s="1"/>
  <c r="D13" i="1" s="1"/>
</calcChain>
</file>

<file path=xl/sharedStrings.xml><?xml version="1.0" encoding="utf-8"?>
<sst xmlns="http://schemas.openxmlformats.org/spreadsheetml/2006/main" count="81" uniqueCount="38">
  <si>
    <t>План реализации мероприятий по переселению граждан из аварийного жилищного фонда по способам переселения</t>
  </si>
  <si>
    <t>N п/п</t>
  </si>
  <si>
    <t>Наименование муниципального образования</t>
  </si>
  <si>
    <t>Всего расселяемая площадь жилых помещений</t>
  </si>
  <si>
    <t xml:space="preserve">Всего стоимость мероприятий по переселению               </t>
  </si>
  <si>
    <t>Мероприятия по переселению, не связанные с приобретением жилых помещений</t>
  </si>
  <si>
    <t>Мероприятия по переселению, связанные с приобретением (строительством) жилых помещений</t>
  </si>
  <si>
    <t>всего</t>
  </si>
  <si>
    <t>в том числе</t>
  </si>
  <si>
    <t>дальнейшее использование приобретенных 
(построенных) жилых помещений</t>
  </si>
  <si>
    <t>договоры о комплексном 
развитии территорий</t>
  </si>
  <si>
    <t>переселение в свободный жилищный фонд</t>
  </si>
  <si>
    <t xml:space="preserve">приведение жилых помещений свободного жилищного фонда в состояние, пригодное для постоянного проживания граждан </t>
  </si>
  <si>
    <t>строительство домов</t>
  </si>
  <si>
    <t>приобретение жилых помещений у застройщиков</t>
  </si>
  <si>
    <t>приобретение жилых помещений у лиц, не являющихся застройщиками</t>
  </si>
  <si>
    <t xml:space="preserve">приведение приобретенных жилых помещений в состояние, пригодное для постоянного проживания граждан </t>
  </si>
  <si>
    <t>предоставление по договорам социального найма</t>
  </si>
  <si>
    <t>предоставление по договорам найма жилищного фонда социального использования</t>
  </si>
  <si>
    <t>предоставление по договорам найма жилого помещения маневренного фонда</t>
  </si>
  <si>
    <t>предоставление по договорам мены</t>
  </si>
  <si>
    <t>в строящихся домах</t>
  </si>
  <si>
    <t>в домах, введенных в эксплуатацию</t>
  </si>
  <si>
    <t>расселяемая площадь</t>
  </si>
  <si>
    <t>стоимость возмещения</t>
  </si>
  <si>
    <t>субсидия на приобретение (строительство) жилых помещений</t>
  </si>
  <si>
    <t>субсидия на возмещение части расходов на уплату процентов за пользование займом или кредитом</t>
  </si>
  <si>
    <t>субсидия на возмещение 
или оплату расходов по 
договорам о комплексном 
 развитии территорий</t>
  </si>
  <si>
    <t>стоимость</t>
  </si>
  <si>
    <t>приобретаемая площадь</t>
  </si>
  <si>
    <t>площадь</t>
  </si>
  <si>
    <t>кв. м</t>
  </si>
  <si>
    <t>руб.</t>
  </si>
  <si>
    <t>кв.м</t>
  </si>
  <si>
    <t>Всего по программе переселения, в рамках которой предусмотрено финансирование за счет средств Фонда. в т.ч.:</t>
  </si>
  <si>
    <t>Всего по этапу 2024 года</t>
  </si>
  <si>
    <t xml:space="preserve">Итого по Город Искитим </t>
  </si>
  <si>
    <t>ПРИЛОЖЕНИЕ  3
к муниципальной программе города Искитима
Новосибирской области по переселению
граждан из аварийного жилищного
фонда на 2024-2025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</si>
</sst>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</font>
    <font>
      <sz val="12"/>
      <name val="Times New Roman"/>
    </font>
    <font>
      <sz val="10"/>
      <name val="Arial Cyr"/>
    </font>
    <font>
      <sz val="11"/>
      <name val="Times New Roman"/>
    </font>
    <font>
      <sz val="16"/>
      <name val="Times New Roman"/>
    </font>
    <font>
      <sz val="14"/>
      <name val="Times New Roman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indexed="65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2"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5" fillId="2" borderId="0" xfId="0" applyFont="1" applyFill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textRotation="90" wrapText="1"/>
    </xf>
    <xf numFmtId="0" fontId="4" fillId="3" borderId="10" xfId="0" applyFont="1" applyFill="1" applyBorder="1" applyAlignment="1">
      <alignment horizontal="center" vertical="center" textRotation="90" wrapText="1"/>
    </xf>
    <xf numFmtId="0" fontId="4" fillId="2" borderId="10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left" vertical="center" wrapText="1"/>
    </xf>
    <xf numFmtId="4" fontId="4" fillId="2" borderId="10" xfId="0" applyNumberFormat="1" applyFont="1" applyFill="1" applyBorder="1" applyAlignment="1">
      <alignment horizontal="right" vertical="center" wrapText="1"/>
    </xf>
    <xf numFmtId="4" fontId="4" fillId="3" borderId="10" xfId="0" applyNumberFormat="1" applyFont="1" applyFill="1" applyBorder="1" applyAlignment="1">
      <alignment horizontal="right" vertical="center" wrapText="1"/>
    </xf>
    <xf numFmtId="4" fontId="4" fillId="2" borderId="10" xfId="0" applyNumberFormat="1" applyFont="1" applyFill="1" applyBorder="1" applyAlignment="1">
      <alignment horizontal="right" vertical="center"/>
    </xf>
    <xf numFmtId="4" fontId="4" fillId="3" borderId="10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/>
    <xf numFmtId="0" fontId="1" fillId="0" borderId="0" xfId="0" applyFont="1"/>
    <xf numFmtId="0" fontId="2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9" xfId="0" applyFont="1" applyFill="1" applyBorder="1" applyAlignment="1">
      <alignment horizontal="center" vertical="center" textRotation="90" wrapText="1"/>
    </xf>
    <xf numFmtId="0" fontId="4" fillId="3" borderId="2" xfId="0" applyFont="1" applyFill="1" applyBorder="1" applyAlignment="1">
      <alignment horizontal="center" vertical="center" textRotation="90" wrapText="1"/>
    </xf>
    <xf numFmtId="0" fontId="4" fillId="3" borderId="9" xfId="0" applyFont="1" applyFill="1" applyBorder="1" applyAlignment="1">
      <alignment horizontal="center" vertical="center" textRotation="90" wrapText="1"/>
    </xf>
    <xf numFmtId="0" fontId="4" fillId="3" borderId="13" xfId="0" applyFont="1" applyFill="1" applyBorder="1" applyAlignment="1">
      <alignment horizontal="center" vertical="center" textRotation="90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6"/>
  <sheetViews>
    <sheetView tabSelected="1" topLeftCell="O1" zoomScale="70" workbookViewId="0">
      <selection activeCell="S2" sqref="S2"/>
    </sheetView>
  </sheetViews>
  <sheetFormatPr defaultRowHeight="15.75" x14ac:dyDescent="0.25"/>
  <cols>
    <col min="1" max="1" width="10.42578125" style="1" customWidth="1"/>
    <col min="2" max="2" width="36.140625" style="1" customWidth="1"/>
    <col min="3" max="3" width="16.140625" style="1" customWidth="1"/>
    <col min="4" max="4" width="22.5703125" style="1" customWidth="1"/>
    <col min="5" max="5" width="14.7109375" style="1" customWidth="1"/>
    <col min="6" max="6" width="14.140625" style="1" customWidth="1"/>
    <col min="7" max="9" width="22.5703125" style="1" customWidth="1"/>
    <col min="10" max="10" width="18.85546875" style="1" customWidth="1"/>
    <col min="11" max="12" width="22.5703125" style="1" customWidth="1"/>
    <col min="13" max="13" width="28.85546875" style="1" customWidth="1"/>
    <col min="14" max="14" width="13.85546875" style="1" customWidth="1"/>
    <col min="15" max="15" width="25.5703125" style="1" customWidth="1"/>
    <col min="16" max="16" width="22.5703125" style="1" customWidth="1"/>
    <col min="17" max="17" width="28.140625" style="1" customWidth="1"/>
    <col min="18" max="18" width="22.5703125" style="1" customWidth="1"/>
    <col min="19" max="19" width="24" style="1" customWidth="1"/>
    <col min="20" max="20" width="22.5703125" style="1" customWidth="1"/>
    <col min="21" max="21" width="25.85546875" style="1" customWidth="1"/>
    <col min="22" max="24" width="22.5703125" style="1" customWidth="1"/>
    <col min="25" max="25" width="29.42578125" style="1" customWidth="1"/>
    <col min="26" max="26" width="26.5703125" style="1" customWidth="1"/>
    <col min="27" max="27" width="27.140625" style="1" customWidth="1"/>
    <col min="28" max="28" width="35" style="1" customWidth="1"/>
    <col min="29" max="29" width="26.7109375" style="1" customWidth="1"/>
    <col min="30" max="30" width="9.140625" style="2" customWidth="1"/>
  </cols>
  <sheetData>
    <row r="1" spans="1:29" ht="25.5" customHeight="1" x14ac:dyDescent="0.25">
      <c r="Z1" s="3"/>
      <c r="AA1" s="51" t="s">
        <v>37</v>
      </c>
      <c r="AB1" s="51"/>
      <c r="AC1" s="51"/>
    </row>
    <row r="2" spans="1:29" ht="57.75" customHeight="1" x14ac:dyDescent="0.25">
      <c r="Z2" s="3"/>
      <c r="AA2" s="51"/>
      <c r="AB2" s="51"/>
      <c r="AC2" s="51"/>
    </row>
    <row r="3" spans="1:29" ht="18.75" customHeight="1" x14ac:dyDescent="0.25">
      <c r="Z3" s="4"/>
      <c r="AA3" s="51"/>
      <c r="AB3" s="51"/>
      <c r="AC3" s="51"/>
    </row>
    <row r="4" spans="1:29" ht="51.75" customHeight="1" x14ac:dyDescent="0.25">
      <c r="A4" s="23" t="s">
        <v>0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</row>
    <row r="5" spans="1:29" ht="29.25" customHeight="1" x14ac:dyDescent="0.25">
      <c r="A5" s="24" t="s">
        <v>1</v>
      </c>
      <c r="B5" s="24" t="s">
        <v>2</v>
      </c>
      <c r="C5" s="27" t="s">
        <v>3</v>
      </c>
      <c r="D5" s="29" t="s">
        <v>4</v>
      </c>
      <c r="E5" s="32" t="s">
        <v>5</v>
      </c>
      <c r="F5" s="33"/>
      <c r="G5" s="33"/>
      <c r="H5" s="33"/>
      <c r="I5" s="33"/>
      <c r="J5" s="33"/>
      <c r="K5" s="33"/>
      <c r="L5" s="33"/>
      <c r="M5" s="34"/>
      <c r="N5" s="35" t="s">
        <v>6</v>
      </c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7"/>
    </row>
    <row r="6" spans="1:29" ht="48" customHeight="1" x14ac:dyDescent="0.25">
      <c r="A6" s="25"/>
      <c r="B6" s="25"/>
      <c r="C6" s="28"/>
      <c r="D6" s="30"/>
      <c r="E6" s="24" t="s">
        <v>7</v>
      </c>
      <c r="F6" s="38" t="s">
        <v>8</v>
      </c>
      <c r="G6" s="38"/>
      <c r="H6" s="38"/>
      <c r="I6" s="38"/>
      <c r="J6" s="38"/>
      <c r="K6" s="38"/>
      <c r="L6" s="38"/>
      <c r="M6" s="38"/>
      <c r="N6" s="32" t="s">
        <v>7</v>
      </c>
      <c r="O6" s="33"/>
      <c r="P6" s="34"/>
      <c r="Q6" s="45" t="s">
        <v>8</v>
      </c>
      <c r="R6" s="46"/>
      <c r="S6" s="46"/>
      <c r="T6" s="46"/>
      <c r="U6" s="46"/>
      <c r="V6" s="46"/>
      <c r="W6" s="46"/>
      <c r="X6" s="46"/>
      <c r="Y6" s="46"/>
      <c r="Z6" s="47" t="s">
        <v>9</v>
      </c>
      <c r="AA6" s="47"/>
      <c r="AB6" s="47"/>
      <c r="AC6" s="47"/>
    </row>
    <row r="7" spans="1:29" ht="39.75" customHeight="1" x14ac:dyDescent="0.25">
      <c r="A7" s="25"/>
      <c r="B7" s="25"/>
      <c r="C7" s="28"/>
      <c r="D7" s="30"/>
      <c r="E7" s="25"/>
      <c r="F7" s="32"/>
      <c r="G7" s="33"/>
      <c r="H7" s="33"/>
      <c r="I7" s="34"/>
      <c r="J7" s="32" t="s">
        <v>10</v>
      </c>
      <c r="K7" s="34"/>
      <c r="L7" s="24" t="s">
        <v>11</v>
      </c>
      <c r="M7" s="24" t="s">
        <v>12</v>
      </c>
      <c r="N7" s="39"/>
      <c r="O7" s="40"/>
      <c r="P7" s="41"/>
      <c r="Q7" s="32" t="s">
        <v>13</v>
      </c>
      <c r="R7" s="34"/>
      <c r="S7" s="26" t="s">
        <v>14</v>
      </c>
      <c r="T7" s="26"/>
      <c r="U7" s="26"/>
      <c r="V7" s="26"/>
      <c r="W7" s="39" t="s">
        <v>15</v>
      </c>
      <c r="X7" s="41"/>
      <c r="Y7" s="24" t="s">
        <v>16</v>
      </c>
      <c r="Z7" s="48" t="s">
        <v>17</v>
      </c>
      <c r="AA7" s="48" t="s">
        <v>18</v>
      </c>
      <c r="AB7" s="48" t="s">
        <v>19</v>
      </c>
      <c r="AC7" s="48" t="s">
        <v>20</v>
      </c>
    </row>
    <row r="8" spans="1:29" ht="34.5" customHeight="1" x14ac:dyDescent="0.25">
      <c r="A8" s="25"/>
      <c r="B8" s="25"/>
      <c r="C8" s="28"/>
      <c r="D8" s="30"/>
      <c r="E8" s="25"/>
      <c r="F8" s="39"/>
      <c r="G8" s="40"/>
      <c r="H8" s="40"/>
      <c r="I8" s="41"/>
      <c r="J8" s="39"/>
      <c r="K8" s="41"/>
      <c r="L8" s="25"/>
      <c r="M8" s="25"/>
      <c r="N8" s="39"/>
      <c r="O8" s="40"/>
      <c r="P8" s="41"/>
      <c r="Q8" s="39"/>
      <c r="R8" s="41"/>
      <c r="S8" s="32" t="s">
        <v>21</v>
      </c>
      <c r="T8" s="34"/>
      <c r="U8" s="32" t="s">
        <v>22</v>
      </c>
      <c r="V8" s="34"/>
      <c r="W8" s="39"/>
      <c r="X8" s="41"/>
      <c r="Y8" s="25"/>
      <c r="Z8" s="49"/>
      <c r="AA8" s="49"/>
      <c r="AB8" s="49"/>
      <c r="AC8" s="49"/>
    </row>
    <row r="9" spans="1:29" ht="90.75" customHeight="1" x14ac:dyDescent="0.25">
      <c r="A9" s="25"/>
      <c r="B9" s="25"/>
      <c r="C9" s="28"/>
      <c r="D9" s="30"/>
      <c r="E9" s="26"/>
      <c r="F9" s="42"/>
      <c r="G9" s="43"/>
      <c r="H9" s="43"/>
      <c r="I9" s="44"/>
      <c r="J9" s="42"/>
      <c r="K9" s="44"/>
      <c r="L9" s="26"/>
      <c r="M9" s="26"/>
      <c r="N9" s="42"/>
      <c r="O9" s="43"/>
      <c r="P9" s="44"/>
      <c r="Q9" s="42"/>
      <c r="R9" s="44"/>
      <c r="S9" s="42"/>
      <c r="T9" s="44"/>
      <c r="U9" s="42"/>
      <c r="V9" s="44"/>
      <c r="W9" s="42"/>
      <c r="X9" s="44"/>
      <c r="Y9" s="26"/>
      <c r="Z9" s="50"/>
      <c r="AA9" s="50"/>
      <c r="AB9" s="50"/>
      <c r="AC9" s="50"/>
    </row>
    <row r="10" spans="1:29" ht="213" customHeight="1" x14ac:dyDescent="0.25">
      <c r="A10" s="25"/>
      <c r="B10" s="25"/>
      <c r="C10" s="28"/>
      <c r="D10" s="31"/>
      <c r="E10" s="10" t="s">
        <v>23</v>
      </c>
      <c r="F10" s="10" t="s">
        <v>23</v>
      </c>
      <c r="G10" s="10" t="s">
        <v>24</v>
      </c>
      <c r="H10" s="11" t="s">
        <v>25</v>
      </c>
      <c r="I10" s="11" t="s">
        <v>26</v>
      </c>
      <c r="J10" s="10" t="s">
        <v>23</v>
      </c>
      <c r="K10" s="11" t="s">
        <v>27</v>
      </c>
      <c r="L10" s="10" t="s">
        <v>23</v>
      </c>
      <c r="M10" s="10" t="s">
        <v>28</v>
      </c>
      <c r="N10" s="10" t="s">
        <v>23</v>
      </c>
      <c r="O10" s="10" t="s">
        <v>29</v>
      </c>
      <c r="P10" s="10" t="s">
        <v>28</v>
      </c>
      <c r="Q10" s="10" t="s">
        <v>29</v>
      </c>
      <c r="R10" s="10" t="s">
        <v>28</v>
      </c>
      <c r="S10" s="10" t="s">
        <v>29</v>
      </c>
      <c r="T10" s="10" t="s">
        <v>28</v>
      </c>
      <c r="U10" s="10" t="s">
        <v>29</v>
      </c>
      <c r="V10" s="10" t="s">
        <v>28</v>
      </c>
      <c r="W10" s="10" t="s">
        <v>29</v>
      </c>
      <c r="X10" s="10" t="s">
        <v>28</v>
      </c>
      <c r="Y10" s="10" t="s">
        <v>28</v>
      </c>
      <c r="Z10" s="11" t="s">
        <v>30</v>
      </c>
      <c r="AA10" s="11" t="s">
        <v>30</v>
      </c>
      <c r="AB10" s="11" t="s">
        <v>30</v>
      </c>
      <c r="AC10" s="11" t="s">
        <v>30</v>
      </c>
    </row>
    <row r="11" spans="1:29" ht="20.25" customHeight="1" x14ac:dyDescent="0.25">
      <c r="A11" s="26"/>
      <c r="B11" s="26"/>
      <c r="C11" s="12" t="s">
        <v>31</v>
      </c>
      <c r="D11" s="9" t="s">
        <v>32</v>
      </c>
      <c r="E11" s="8" t="s">
        <v>31</v>
      </c>
      <c r="F11" s="8" t="s">
        <v>31</v>
      </c>
      <c r="G11" s="8" t="s">
        <v>32</v>
      </c>
      <c r="H11" s="9" t="s">
        <v>32</v>
      </c>
      <c r="I11" s="9" t="s">
        <v>32</v>
      </c>
      <c r="J11" s="8" t="s">
        <v>33</v>
      </c>
      <c r="K11" s="9" t="s">
        <v>32</v>
      </c>
      <c r="L11" s="12" t="s">
        <v>33</v>
      </c>
      <c r="M11" s="12" t="s">
        <v>32</v>
      </c>
      <c r="N11" s="12" t="s">
        <v>33</v>
      </c>
      <c r="O11" s="12" t="s">
        <v>33</v>
      </c>
      <c r="P11" s="8" t="s">
        <v>32</v>
      </c>
      <c r="Q11" s="6" t="s">
        <v>31</v>
      </c>
      <c r="R11" s="6" t="s">
        <v>32</v>
      </c>
      <c r="S11" s="6" t="s">
        <v>31</v>
      </c>
      <c r="T11" s="6" t="s">
        <v>32</v>
      </c>
      <c r="U11" s="12" t="s">
        <v>31</v>
      </c>
      <c r="V11" s="12" t="s">
        <v>32</v>
      </c>
      <c r="W11" s="12" t="s">
        <v>31</v>
      </c>
      <c r="X11" s="12" t="s">
        <v>32</v>
      </c>
      <c r="Y11" s="12" t="s">
        <v>32</v>
      </c>
      <c r="Z11" s="7" t="s">
        <v>31</v>
      </c>
      <c r="AA11" s="7" t="s">
        <v>31</v>
      </c>
      <c r="AB11" s="7" t="s">
        <v>31</v>
      </c>
      <c r="AC11" s="7" t="s">
        <v>31</v>
      </c>
    </row>
    <row r="12" spans="1:29" ht="20.25" customHeight="1" x14ac:dyDescent="0.25">
      <c r="A12" s="12">
        <v>1</v>
      </c>
      <c r="B12" s="6">
        <v>2</v>
      </c>
      <c r="C12" s="6">
        <v>3</v>
      </c>
      <c r="D12" s="13">
        <v>4</v>
      </c>
      <c r="E12" s="6">
        <v>5</v>
      </c>
      <c r="F12" s="6">
        <v>6</v>
      </c>
      <c r="G12" s="6">
        <v>7</v>
      </c>
      <c r="H12" s="13">
        <v>8</v>
      </c>
      <c r="I12" s="13">
        <v>9</v>
      </c>
      <c r="J12" s="6">
        <v>10</v>
      </c>
      <c r="K12" s="13">
        <v>11</v>
      </c>
      <c r="L12" s="6">
        <v>12</v>
      </c>
      <c r="M12" s="5">
        <v>13</v>
      </c>
      <c r="N12" s="6">
        <v>14</v>
      </c>
      <c r="O12" s="6">
        <v>15</v>
      </c>
      <c r="P12" s="6">
        <v>16</v>
      </c>
      <c r="Q12" s="6">
        <v>17</v>
      </c>
      <c r="R12" s="6">
        <v>18</v>
      </c>
      <c r="S12" s="6">
        <v>19</v>
      </c>
      <c r="T12" s="6">
        <v>20</v>
      </c>
      <c r="U12" s="6">
        <v>21</v>
      </c>
      <c r="V12" s="6">
        <v>22</v>
      </c>
      <c r="W12" s="6">
        <v>23</v>
      </c>
      <c r="X12" s="6">
        <v>24</v>
      </c>
      <c r="Y12" s="12">
        <v>25</v>
      </c>
      <c r="Z12" s="13">
        <v>26</v>
      </c>
      <c r="AA12" s="13">
        <v>27</v>
      </c>
      <c r="AB12" s="13">
        <v>28</v>
      </c>
      <c r="AC12" s="13">
        <v>29</v>
      </c>
    </row>
    <row r="13" spans="1:29" ht="114.75" customHeight="1" x14ac:dyDescent="0.25">
      <c r="A13" s="12"/>
      <c r="B13" s="14" t="s">
        <v>34</v>
      </c>
      <c r="C13" s="15">
        <f t="shared" ref="C13:C14" si="0">SUM(C14)</f>
        <v>1400</v>
      </c>
      <c r="D13" s="15">
        <f t="shared" ref="D13:D14" si="1">SUM(D14)</f>
        <v>150066000</v>
      </c>
      <c r="E13" s="15">
        <f t="shared" ref="E13:E14" si="2">SUM(E14)</f>
        <v>1251.0999999999999</v>
      </c>
      <c r="F13" s="15">
        <f t="shared" ref="F13:F14" si="3">SUM(F14)</f>
        <v>1251.0999999999999</v>
      </c>
      <c r="G13" s="15">
        <f t="shared" ref="G13:G14" si="4">SUM(G14)</f>
        <v>134105409</v>
      </c>
      <c r="H13" s="16">
        <f t="shared" ref="H13:H14" si="5">SUM(H14)</f>
        <v>0</v>
      </c>
      <c r="I13" s="16">
        <f t="shared" ref="I13:I14" si="6">SUM(I14)</f>
        <v>0</v>
      </c>
      <c r="J13" s="15">
        <f t="shared" ref="J13:J14" si="7">SUM(J14)</f>
        <v>0</v>
      </c>
      <c r="K13" s="16">
        <f t="shared" ref="K13:K14" si="8">SUM(K14)</f>
        <v>0</v>
      </c>
      <c r="L13" s="15">
        <f t="shared" ref="L13:L14" si="9">SUM(L14)</f>
        <v>0</v>
      </c>
      <c r="M13" s="15">
        <f t="shared" ref="M13:M14" si="10">SUM(M14)</f>
        <v>0</v>
      </c>
      <c r="N13" s="17">
        <f t="shared" ref="N13:N14" si="11">SUM(N14)</f>
        <v>148.90000000000009</v>
      </c>
      <c r="O13" s="17">
        <f t="shared" ref="O13:O14" si="12">SUM(O14)</f>
        <v>148.9</v>
      </c>
      <c r="P13" s="17">
        <f t="shared" ref="P13:P14" si="13">SUM(P14)</f>
        <v>15960591</v>
      </c>
      <c r="Q13" s="17">
        <f t="shared" ref="Q13:Q14" si="14">SUM(Q14)</f>
        <v>0</v>
      </c>
      <c r="R13" s="15">
        <f t="shared" ref="R13:R14" si="15">SUM(R14)</f>
        <v>0</v>
      </c>
      <c r="S13" s="15">
        <f t="shared" ref="S13:S14" si="16">SUM(S14)</f>
        <v>0</v>
      </c>
      <c r="T13" s="15">
        <f t="shared" ref="T13:T14" si="17">SUM(T14)</f>
        <v>0</v>
      </c>
      <c r="U13" s="15">
        <f t="shared" ref="U13:U14" si="18">SUM(U14)</f>
        <v>148.9</v>
      </c>
      <c r="V13" s="17">
        <f t="shared" ref="V13:V14" si="19">SUM(V14)</f>
        <v>15960591</v>
      </c>
      <c r="W13" s="17">
        <f t="shared" ref="W13:W14" si="20">SUM(W14)</f>
        <v>0</v>
      </c>
      <c r="X13" s="17">
        <f t="shared" ref="X13:X14" si="21">SUM(X14)</f>
        <v>0</v>
      </c>
      <c r="Y13" s="17">
        <f t="shared" ref="Y13:Y14" si="22">SUM(Y14)</f>
        <v>0</v>
      </c>
      <c r="Z13" s="16">
        <f t="shared" ref="Z13:Z14" si="23">SUM(Z14)</f>
        <v>148.9</v>
      </c>
      <c r="AA13" s="16">
        <f t="shared" ref="AA13:AA14" si="24">SUM(AA14)</f>
        <v>0</v>
      </c>
      <c r="AB13" s="18">
        <f t="shared" ref="AB13:AB14" si="25">SUM(AB14)</f>
        <v>0</v>
      </c>
      <c r="AC13" s="18">
        <f t="shared" ref="AC13:AC14" si="26">SUM(AC14)</f>
        <v>0</v>
      </c>
    </row>
    <row r="14" spans="1:29" ht="24.75" customHeight="1" x14ac:dyDescent="0.25">
      <c r="A14" s="19"/>
      <c r="B14" s="14" t="s">
        <v>35</v>
      </c>
      <c r="C14" s="15">
        <f t="shared" si="0"/>
        <v>1400</v>
      </c>
      <c r="D14" s="15">
        <f t="shared" si="1"/>
        <v>150066000</v>
      </c>
      <c r="E14" s="15">
        <f t="shared" si="2"/>
        <v>1251.0999999999999</v>
      </c>
      <c r="F14" s="15">
        <f t="shared" si="3"/>
        <v>1251.0999999999999</v>
      </c>
      <c r="G14" s="15">
        <f t="shared" si="4"/>
        <v>134105409</v>
      </c>
      <c r="H14" s="16">
        <f t="shared" si="5"/>
        <v>0</v>
      </c>
      <c r="I14" s="16">
        <f t="shared" si="6"/>
        <v>0</v>
      </c>
      <c r="J14" s="15">
        <f t="shared" si="7"/>
        <v>0</v>
      </c>
      <c r="K14" s="16">
        <f t="shared" si="8"/>
        <v>0</v>
      </c>
      <c r="L14" s="15">
        <f t="shared" si="9"/>
        <v>0</v>
      </c>
      <c r="M14" s="15">
        <f t="shared" si="10"/>
        <v>0</v>
      </c>
      <c r="N14" s="17">
        <f t="shared" si="11"/>
        <v>148.90000000000009</v>
      </c>
      <c r="O14" s="17">
        <f t="shared" si="12"/>
        <v>148.9</v>
      </c>
      <c r="P14" s="17">
        <f t="shared" si="13"/>
        <v>15960591</v>
      </c>
      <c r="Q14" s="17">
        <f t="shared" si="14"/>
        <v>0</v>
      </c>
      <c r="R14" s="15">
        <f t="shared" si="15"/>
        <v>0</v>
      </c>
      <c r="S14" s="15">
        <f t="shared" si="16"/>
        <v>0</v>
      </c>
      <c r="T14" s="15">
        <f t="shared" si="17"/>
        <v>0</v>
      </c>
      <c r="U14" s="15">
        <f t="shared" si="18"/>
        <v>148.9</v>
      </c>
      <c r="V14" s="17">
        <f t="shared" si="19"/>
        <v>15960591</v>
      </c>
      <c r="W14" s="17">
        <f t="shared" si="20"/>
        <v>0</v>
      </c>
      <c r="X14" s="17">
        <f t="shared" si="21"/>
        <v>0</v>
      </c>
      <c r="Y14" s="17">
        <f t="shared" si="22"/>
        <v>0</v>
      </c>
      <c r="Z14" s="16">
        <f t="shared" si="23"/>
        <v>148.9</v>
      </c>
      <c r="AA14" s="16">
        <f t="shared" si="24"/>
        <v>0</v>
      </c>
      <c r="AB14" s="18">
        <f t="shared" si="25"/>
        <v>0</v>
      </c>
      <c r="AC14" s="18">
        <f t="shared" si="26"/>
        <v>0</v>
      </c>
    </row>
    <row r="15" spans="1:29" ht="20.25" x14ac:dyDescent="0.25">
      <c r="A15" s="12">
        <v>1</v>
      </c>
      <c r="B15" s="14" t="s">
        <v>36</v>
      </c>
      <c r="C15" s="15">
        <v>1400</v>
      </c>
      <c r="D15" s="15">
        <f>G15+H15+I15+K15+M15+P15</f>
        <v>150066000</v>
      </c>
      <c r="E15" s="15">
        <f>F15+J15+L15</f>
        <v>1251.0999999999999</v>
      </c>
      <c r="F15" s="15">
        <v>1251.0999999999999</v>
      </c>
      <c r="G15" s="15">
        <v>134105409</v>
      </c>
      <c r="H15" s="16">
        <v>0</v>
      </c>
      <c r="I15" s="16">
        <v>0</v>
      </c>
      <c r="J15" s="15">
        <v>0</v>
      </c>
      <c r="K15" s="16">
        <v>0</v>
      </c>
      <c r="L15" s="15">
        <v>0</v>
      </c>
      <c r="M15" s="15">
        <v>0</v>
      </c>
      <c r="N15" s="15">
        <f>C15-E15</f>
        <v>148.90000000000009</v>
      </c>
      <c r="O15" s="15">
        <f>Q15+S15+U15+W15</f>
        <v>148.9</v>
      </c>
      <c r="P15" s="15">
        <f>R15+T15+V15+X15+Y15</f>
        <v>15960591</v>
      </c>
      <c r="Q15" s="15">
        <v>0</v>
      </c>
      <c r="R15" s="15">
        <v>0</v>
      </c>
      <c r="S15" s="15">
        <v>0</v>
      </c>
      <c r="T15" s="15">
        <v>0</v>
      </c>
      <c r="U15" s="15">
        <v>148.9</v>
      </c>
      <c r="V15" s="15">
        <v>15960591</v>
      </c>
      <c r="W15" s="15">
        <v>0</v>
      </c>
      <c r="X15" s="15">
        <v>0</v>
      </c>
      <c r="Y15" s="15">
        <v>0</v>
      </c>
      <c r="Z15" s="16">
        <v>148.9</v>
      </c>
      <c r="AA15" s="16">
        <v>0</v>
      </c>
      <c r="AB15" s="16">
        <v>0</v>
      </c>
      <c r="AC15" s="16">
        <v>0</v>
      </c>
    </row>
    <row r="16" spans="1:29" ht="20.25" customHeight="1" x14ac:dyDescent="0.3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</row>
    <row r="17" spans="1:30" x14ac:dyDescent="0.25">
      <c r="D17" s="21"/>
      <c r="E17" s="21"/>
      <c r="N17" s="21"/>
      <c r="O17" s="21"/>
      <c r="P17" s="21"/>
    </row>
    <row r="19" spans="1:30" x14ac:dyDescent="0.25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2"/>
    </row>
    <row r="20" spans="1:30" x14ac:dyDescent="0.25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2"/>
    </row>
    <row r="21" spans="1:30" x14ac:dyDescent="0.25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2"/>
    </row>
    <row r="22" spans="1:30" x14ac:dyDescent="0.25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2"/>
    </row>
    <row r="23" spans="1:30" x14ac:dyDescent="0.25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2"/>
    </row>
    <row r="24" spans="1:30" x14ac:dyDescent="0.25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2"/>
    </row>
    <row r="25" spans="1:30" x14ac:dyDescent="0.2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2"/>
    </row>
    <row r="26" spans="1:30" x14ac:dyDescent="0.2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2"/>
    </row>
  </sheetData>
  <sheetProtection formatCells="0" formatColumns="0" formatRows="0" insertColumns="0" insertRows="0" insertHyperlinks="0" deleteColumns="0" deleteRows="0" sort="0" autoFilter="0" pivotTables="0"/>
  <mergeCells count="27">
    <mergeCell ref="Z7:Z9"/>
    <mergeCell ref="AA7:AA9"/>
    <mergeCell ref="AB7:AB9"/>
    <mergeCell ref="AC7:AC9"/>
    <mergeCell ref="S8:T9"/>
    <mergeCell ref="U8:V9"/>
    <mergeCell ref="M7:M9"/>
    <mergeCell ref="Q7:R9"/>
    <mergeCell ref="S7:V7"/>
    <mergeCell ref="W7:X9"/>
    <mergeCell ref="Y7:Y9"/>
    <mergeCell ref="AA1:AC3"/>
    <mergeCell ref="A4:AC4"/>
    <mergeCell ref="A5:A11"/>
    <mergeCell ref="B5:B11"/>
    <mergeCell ref="C5:C10"/>
    <mergeCell ref="D5:D10"/>
    <mergeCell ref="E5:M5"/>
    <mergeCell ref="N5:AC5"/>
    <mergeCell ref="E6:E9"/>
    <mergeCell ref="F6:M6"/>
    <mergeCell ref="N6:P9"/>
    <mergeCell ref="Q6:Y6"/>
    <mergeCell ref="Z6:AC6"/>
    <mergeCell ref="F7:I9"/>
    <mergeCell ref="J7:K9"/>
    <mergeCell ref="L7:L9"/>
  </mergeCells>
  <pageMargins left="0.70866141732283017" right="0.70866141732283017" top="0.74803149606299002" bottom="0.74803149606299002" header="0.31496062992126" footer="0.31496062992126"/>
  <pageSetup paperSize="8" scale="1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Manager/>
  <Company>Фонд ЖКХ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Приложение 2 к Реком по подготовке Заявок</dc:title>
  <dc:subject>Подготовка заявок на предоставление финансовой поддержки</dc:subject>
  <dc:creator>Павловская</dc:creator>
  <cp:keywords>Заявки; Формы</cp:keywords>
  <dc:description/>
  <cp:lastModifiedBy>User</cp:lastModifiedBy>
  <cp:revision>2</cp:revision>
  <cp:lastPrinted>2024-10-29T07:33:39Z</cp:lastPrinted>
  <dcterms:created xsi:type="dcterms:W3CDTF">2012-12-13T11:50:40Z</dcterms:created>
  <dcterms:modified xsi:type="dcterms:W3CDTF">2024-10-29T07:34:18Z</dcterms:modified>
  <cp:category>Формы</cp:category>
</cp:coreProperties>
</file>